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<sst xmlns="http://schemas.openxmlformats.org/spreadsheetml/2006/main" count="1963" uniqueCount="1354">
  <si>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</si>
  <si>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</si>
  <si>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</si>
  <si>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</si>
  <si>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</si>
  <si>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</si>
  <si>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</si>
  <si>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</si>
  <si>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</si>
  <si>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</si>
  <si>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</si>
  <si>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</si>
  <si>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</si>
  <si>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</si>
  <si>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</si>
  <si>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</si>
  <si>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</si>
  <si>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</si>
  <si>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</si>
  <si>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</si>
  <si>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</si>
  <si>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</si>
  <si>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</si>
  <si>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</si>
  <si>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</si>
  <si>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</si>
  <si>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</si>
  <si>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</si>
  <si>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</si>
  <si>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</si>
  <si>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</si>
  <si>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</si>
  <si>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</si>
  <si>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</si>
  <si>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</si>
  <si>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</si>
  <si>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</si>
  <si>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</si>
  <si>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</si>
  <si>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</si>
  <si>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</si>
  <si>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</si>
  <si>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</si>
  <si>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</si>
  <si>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</si>
  <si>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</si>
  <si>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</si>
  <si>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</si>
  <si>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</si>
  <si>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</si>
  <si>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</si>
  <si>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</si>
  <si>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</si>
  <si>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</si>
  <si>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</si>
  <si>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</si>
  <si>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</si>
  <si>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</si>
  <si>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</si>
  <si>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</si>
  <si>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</si>
  <si>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</si>
  <si>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</si>
  <si>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</si>
  <si>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</si>
  <si>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</si>
  <si>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</si>
  <si>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</si>
  <si>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</si>
  <si>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</si>
  <si>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</si>
  <si>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</si>
  <si>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</si>
  <si>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</si>
  <si>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</si>
  <si>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</si>
  <si>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</si>
  <si>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</si>
  <si>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</si>
  <si>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</si>
  <si>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</si>
  <si>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</si>
  <si>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</si>
  <si>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</si>
  <si>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</si>
  <si>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</si>
  <si>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</si>
  <si>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</si>
  <si>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</si>
  <si>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</si>
  <si>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</si>
  <si>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</si>
  <si>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</si>
  <si>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</si>
  <si>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</si>
  <si>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</si>
  <si>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</si>
  <si>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</si>
  <si>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</si>
  <si>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</si>
  <si>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</si>
  <si>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</si>
  <si>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</si>
  <si>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</si>
  <si>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</si>
  <si>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</si>
  <si>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</si>
  <si>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</si>
  <si>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</si>
  <si>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</si>
  <si>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</si>
  <si>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</si>
  <si>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</si>
  <si>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</si>
  <si>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</si>
  <si>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</si>
  <si>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</si>
  <si>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</si>
  <si>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</si>
  <si>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</si>
  <si>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</si>
  <si>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</si>
  <si>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</si>
  <si>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</si>
  <si>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</si>
  <si>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</si>
  <si>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</si>
  <si>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</si>
  <si>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</si>
  <si>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</si>
  <si>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</si>
  <si>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</si>
  <si>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</si>
  <si>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</si>
  <si>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</si>
  <si>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</si>
  <si>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</si>
  <si>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</si>
  <si>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</si>
  <si>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</si>
  <si>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</si>
  <si>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</si>
  <si>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</si>
  <si>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</si>
  <si>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</si>
  <si>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</si>
  <si>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</si>
  <si>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</si>
  <si>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</si>
  <si>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</si>
  <si>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</si>
  <si>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</si>
  <si>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</si>
  <si>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</si>
  <si>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</si>
  <si>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</si>
  <si>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</si>
  <si>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</si>
  <si>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</si>
  <si>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</si>
  <si>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</si>
  <si>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</si>
  <si>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</si>
  <si>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</si>
  <si>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</si>
  <si>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</si>
  <si>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</si>
  <si>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</si>
  <si>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</si>
  <si>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</si>
  <si>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</si>
  <si>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</si>
  <si>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</si>
  <si>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</si>
  <si>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</si>
  <si>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</si>
  <si>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</si>
  <si>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</si>
  <si>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</si>
  <si>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</si>
  <si>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</si>
  <si>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</si>
  <si>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</si>
  <si>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</si>
  <si>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</si>
  <si>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</si>
  <si>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</si>
  <si>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</si>
  <si>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</si>
  <si>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</si>
  <si>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</si>
  <si>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</si>
  <si>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</si>
  <si>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</si>
  <si>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</si>
  <si>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</si>
  <si>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</si>
  <si>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</si>
  <si>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</si>
  <si>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</si>
  <si>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</si>
  <si>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</si>
  <si>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</si>
  <si>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</si>
  <si>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</si>
  <si>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</si>
  <si>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</si>
  <si>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</si>
  <si>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</si>
  <si>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</si>
  <si>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</si>
  <si>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</si>
  <si>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</si>
  <si>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</si>
  <si>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</si>
  <si>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</si>
  <si>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</si>
  <si>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</si>
  <si>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</si>
  <si>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</si>
  <si>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</si>
  <si>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</si>
  <si>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</si>
  <si>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</si>
  <si>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</si>
  <si>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</si>
  <si>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</si>
  <si>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</si>
  <si>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</si>
  <si>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</si>
  <si>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</si>
  <si>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</si>
  <si>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</si>
  <si>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</si>
  <si>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</si>
  <si>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</si>
  <si>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</si>
  <si>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</si>
  <si>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</si>
  <si>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</si>
  <si>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</si>
  <si>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</si>
  <si>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</si>
  <si>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</si>
  <si>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</si>
  <si>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</si>
  <si>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</si>
  <si>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</si>
  <si>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</si>
  <si>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</si>
  <si>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</si>
  <si>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</si>
  <si>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</si>
  <si>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</si>
  <si>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</si>
  <si>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</si>
  <si>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</si>
  <si>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</si>
  <si>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</si>
  <si>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</si>
  <si>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</si>
  <si>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</si>
  <si>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</si>
  <si>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</si>
  <si>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</si>
  <si>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</si>
  <si>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</si>
  <si>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</si>
  <si>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</si>
  <si>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</si>
  <si>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</si>
  <si>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</si>
  <si>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</si>
  <si>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</si>
  <si>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</si>
  <si>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</si>
  <si>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</si>
  <si>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</si>
  <si>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</si>
  <si>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</si>
  <si>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</si>
  <si>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</si>
  <si>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</si>
  <si>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</si>
  <si>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</si>
  <si>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</si>
  <si>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</si>
  <si>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</si>
  <si>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</si>
  <si>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</si>
  <si>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</si>
  <si>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</si>
  <si>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</si>
  <si>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</si>
  <si>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</si>
  <si>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</si>
  <si>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</si>
  <si>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</si>
  <si>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</si>
  <si>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</si>
  <si>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</si>
  <si>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</si>
  <si>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</si>
  <si>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</si>
  <si>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</si>
  <si>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</si>
  <si>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</si>
  <si>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</si>
  <si>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</si>
  <si>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</si>
  <si>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</si>
  <si>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</si>
  <si>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</si>
  <si>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</si>
  <si>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</si>
  <si>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</si>
  <si>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</si>
  <si>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</si>
  <si>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</si>
  <si>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</si>
  <si>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</si>
  <si>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</si>
  <si>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</si>
  <si>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</si>
  <si>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</si>
  <si>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</si>
  <si>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</si>
  <si>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</si>
  <si>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</si>
  <si>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</si>
  <si>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</si>
  <si>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</si>
  <si>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</si>
  <si>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</si>
  <si>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</si>
  <si>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</si>
  <si>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</si>
  <si>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</si>
  <si>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</si>
  <si>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</si>
  <si>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</si>
  <si>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</si>
  <si>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</si>
  <si>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</si>
  <si>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</si>
  <si>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</si>
  <si>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</si>
  <si>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</si>
  <si>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</si>
  <si>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</si>
  <si>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</si>
  <si>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</si>
  <si>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</si>
  <si>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</si>
  <si>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</si>
  <si>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</si>
  <si>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</si>
  <si>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</si>
  <si>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</si>
  <si>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</si>
  <si>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</si>
  <si>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</si>
  <si>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</si>
  <si>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</si>
  <si>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</si>
  <si>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</si>
  <si>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</si>
  <si>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</si>
  <si>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</si>
  <si>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</si>
  <si>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</si>
  <si>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</si>
  <si>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</si>
  <si>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</si>
  <si>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</si>
  <si>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</si>
  <si>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</si>
  <si>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</si>
  <si>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</si>
  <si>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</si>
  <si>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</si>
  <si>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</si>
  <si>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</si>
  <si>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</si>
  <si>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</si>
  <si>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</si>
  <si>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</si>
  <si>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</si>
  <si>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</si>
  <si>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</si>
  <si>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</si>
  <si>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</si>
  <si>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</si>
  <si>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</si>
  <si>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</si>
  <si>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</si>
  <si>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</si>
  <si>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</si>
  <si>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</si>
  <si>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</si>
  <si>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</si>
  <si>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</si>
  <si>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</si>
  <si>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</si>
  <si>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</si>
  <si>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</si>
  <si>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</si>
  <si>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</si>
  <si>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</si>
  <si>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</si>
  <si>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</si>
  <si>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</si>
  <si>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</si>
  <si>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</si>
  <si>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</si>
  <si>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</si>
  <si>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</si>
  <si>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</si>
  <si>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</si>
  <si>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</si>
  <si>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</si>
  <si>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</si>
  <si>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</si>
  <si>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</si>
  <si>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</si>
  <si>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</si>
  <si>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</si>
  <si>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</si>
  <si>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</si>
  <si>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</si>
  <si>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</si>
  <si>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</si>
  <si>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</si>
  <si>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</si>
  <si>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</si>
  <si>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</si>
  <si>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</si>
  <si>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</si>
  <si>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</si>
  <si>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</si>
  <si>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</si>
  <si>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</si>
  <si>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</si>
  <si>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</si>
  <si>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</si>
  <si>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</si>
  <si>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</si>
  <si>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</si>
  <si>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</si>
  <si>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</si>
  <si>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</si>
  <si>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</si>
  <si>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</si>
  <si>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</si>
  <si>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</si>
  <si>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</si>
  <si>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</si>
  <si>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</si>
  <si>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</si>
  <si>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</si>
  <si>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</si>
  <si>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</si>
  <si>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</si>
  <si>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</si>
  <si>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</si>
  <si>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</si>
  <si>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</si>
  <si>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</si>
  <si>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</si>
  <si>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</si>
  <si>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</si>
  <si>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</si>
  <si>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</si>
  <si>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</si>
  <si>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</si>
  <si>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</si>
  <si>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</si>
  <si>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</si>
  <si>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</si>
  <si>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</si>
  <si>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</si>
  <si>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</si>
  <si>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</si>
  <si>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</si>
  <si>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</si>
  <si>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</si>
  <si>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</si>
  <si>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</si>
  <si>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</si>
  <si>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</si>
  <si>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</si>
  <si>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</si>
  <si>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</si>
  <si>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</si>
  <si>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</si>
  <si>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</si>
  <si>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</si>
  <si>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</si>
  <si>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</si>
  <si>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</si>
  <si>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</si>
  <si>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</si>
  <si>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</si>
  <si>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</si>
  <si>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</si>
  <si>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</si>
  <si>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</si>
  <si>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</si>
  <si>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</si>
  <si>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</si>
  <si>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</si>
  <si>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</si>
  <si>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</si>
  <si>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</si>
  <si>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</si>
  <si>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</si>
  <si>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</si>
  <si>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</si>
  <si>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</si>
  <si>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</si>
  <si>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</si>
  <si>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</si>
  <si>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</si>
  <si>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</si>
  <si>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</si>
  <si>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</si>
  <si>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</si>
  <si>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</si>
  <si>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</si>
  <si>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</si>
  <si>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</si>
  <si>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</si>
  <si>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</si>
  <si>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</si>
  <si>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</si>
  <si>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</si>
  <si>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</si>
  <si>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</si>
  <si>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</si>
  <si>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</si>
  <si>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</si>
  <si>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</si>
  <si>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</si>
  <si>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</si>
  <si>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</si>
  <si>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</si>
  <si>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</si>
  <si>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</si>
  <si>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</si>
  <si>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</si>
  <si>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</si>
  <si>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</si>
  <si>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</si>
  <si>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</si>
  <si>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</si>
  <si>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</si>
  <si>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</si>
  <si>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</si>
  <si>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</si>
  <si>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</si>
  <si>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</si>
  <si>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</si>
  <si>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</si>
  <si>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</si>
  <si>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</si>
  <si>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</si>
  <si>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</si>
  <si>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</si>
  <si>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</si>
  <si>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</si>
  <si>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</si>
  <si>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</si>
  <si>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</si>
  <si>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</si>
  <si>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</si>
  <si>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</si>
  <si>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</si>
  <si>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</si>
  <si>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</si>
  <si>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</si>
  <si>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</si>
  <si>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</si>
  <si>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</si>
  <si>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</si>
  <si>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</si>
  <si>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</si>
  <si>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</si>
  <si>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</si>
  <si>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</si>
  <si>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</si>
  <si>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</si>
  <si>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</si>
  <si>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</si>
  <si>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</si>
  <si>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</si>
  <si>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</si>
  <si>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</si>
  <si>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</si>
  <si>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</si>
  <si>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</si>
  <si>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</si>
  <si>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</si>
  <si>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</si>
  <si>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</si>
  <si>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</si>
  <si>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</si>
  <si>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</si>
  <si>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</si>
  <si>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</si>
  <si>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</si>
  <si>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</si>
  <si>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</si>
  <si>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</si>
  <si>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</si>
  <si>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</si>
  <si>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</si>
  <si>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</si>
  <si>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</si>
  <si>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</si>
  <si>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</si>
  <si>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</si>
  <si>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</si>
  <si>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</si>
  <si>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</si>
  <si>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</si>
  <si>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</si>
  <si>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</si>
  <si>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</si>
  <si>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</si>
  <si>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</si>
  <si>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</si>
  <si>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</si>
  <si>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</si>
  <si>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</si>
  <si>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</si>
  <si>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</si>
  <si>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</si>
  <si>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</si>
  <si>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</si>
  <si>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</si>
  <si>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</si>
  <si>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</si>
  <si>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</si>
  <si>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</si>
  <si>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</si>
  <si>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</si>
  <si>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</si>
  <si>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</si>
  <si>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</si>
  <si>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</si>
  <si>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</si>
  <si>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</si>
  <si>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</si>
  <si>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</si>
  <si>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</si>
  <si>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</si>
  <si>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</si>
  <si>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</si>
  <si>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</si>
  <si>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</si>
  <si>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</si>
  <si>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</si>
  <si>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</si>
  <si>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</si>
  <si>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</si>
  <si>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</si>
  <si>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</si>
  <si>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</si>
  <si>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</si>
  <si>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</si>
  <si>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</si>
  <si>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</si>
  <si>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</si>
  <si>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</si>
  <si>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</si>
  <si>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</si>
  <si>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</si>
  <si>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</si>
  <si>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</si>
  <si>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</si>
  <si>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</si>
  <si>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</si>
  <si>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</si>
  <si>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</si>
  <si>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</si>
  <si>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</si>
  <si>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</si>
  <si>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</si>
  <si>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</si>
  <si>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</si>
  <si>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</si>
  <si>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</si>
  <si>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</si>
  <si>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</si>
  <si>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</si>
  <si>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</si>
  <si>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</si>
  <si>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</si>
  <si>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</si>
  <si>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</si>
  <si>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</si>
  <si>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</si>
  <si>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</si>
  <si>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</si>
  <si>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</si>
  <si>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</si>
  <si>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</si>
  <si>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</si>
  <si>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</si>
  <si>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</si>
  <si>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</si>
  <si>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</si>
  <si>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</si>
  <si>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</si>
  <si>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</si>
  <si>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</si>
  <si>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</si>
  <si>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</si>
  <si>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</si>
  <si>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</si>
  <si>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</si>
  <si>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</si>
  <si>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</si>
  <si>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</si>
  <si>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</si>
  <si>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</si>
  <si>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</si>
  <si>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</si>
  <si>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</si>
  <si>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</si>
  <si>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</si>
  <si>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</si>
  <si>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</si>
  <si>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</si>
  <si>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</si>
  <si>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</si>
  <si>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</si>
  <si>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</si>
  <si>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</si>
  <si>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</si>
  <si>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</si>
  <si>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</si>
  <si>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</si>
  <si>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</si>
  <si>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</si>
  <si>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</si>
  <si>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</si>
  <si>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</si>
  <si>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</si>
  <si>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</si>
  <si>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</si>
  <si>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</si>
  <si>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</si>
  <si>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</si>
  <si>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</si>
  <si>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</si>
  <si>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</si>
  <si>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</si>
  <si>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</si>
  <si>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</si>
  <si>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</si>
  <si>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</si>
  <si>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</si>
  <si>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</si>
  <si>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</si>
  <si>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</si>
  <si>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</si>
  <si>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</si>
  <si>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</si>
  <si>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</si>
  <si>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</si>
  <si>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</si>
  <si>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</si>
  <si>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</si>
  <si>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</si>
  <si>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</si>
  <si>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</si>
  <si>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</si>
  <si>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</si>
  <si>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</si>
  <si>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</si>
  <si>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</si>
  <si>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</si>
  <si>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</si>
  <si>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</si>
  <si>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</si>
  <si>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</si>
  <si>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</si>
  <si>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</si>
  <si>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</si>
  <si>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</si>
  <si>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</si>
  <si>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</si>
  <si>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</si>
  <si>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</si>
  <si>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</si>
  <si>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</si>
  <si>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</si>
  <si>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</si>
  <si>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</si>
  <si>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</si>
  <si>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</si>
  <si>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</si>
  <si>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</si>
  <si>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</si>
  <si>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</si>
  <si>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</si>
  <si>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</si>
  <si>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</si>
  <si>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</si>
  <si>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</si>
  <si>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</si>
  <si>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</si>
  <si>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</si>
  <si>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</si>
  <si>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</si>
  <si>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</si>
  <si>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</si>
  <si>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</si>
  <si>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</si>
  <si>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</si>
  <si>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</si>
  <si>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</si>
  <si>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</si>
  <si>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</si>
  <si>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</si>
  <si>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</si>
  <si>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</si>
  <si>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</si>
  <si>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</si>
  <si>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</si>
  <si>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</si>
  <si>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</si>
  <si>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</si>
  <si>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</si>
  <si>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</si>
  <si>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</si>
  <si>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</si>
  <si>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</si>
  <si>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</si>
  <si>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</si>
  <si>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</si>
  <si>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</si>
  <si>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</si>
  <si>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</si>
  <si>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</si>
  <si>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</si>
  <si>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</si>
  <si>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</si>
  <si>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</si>
  <si>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</si>
  <si>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</si>
  <si>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</si>
  <si>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</si>
  <si>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</si>
  <si>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</si>
  <si>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</si>
  <si>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</si>
  <si>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</si>
  <si>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</si>
  <si>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</si>
  <si>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</si>
  <si>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</si>
  <si>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</si>
  <si>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</si>
  <si>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</si>
  <si>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</si>
  <si>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</si>
  <si>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</si>
  <si>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</si>
  <si>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</si>
  <si>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</si>
  <si>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</si>
  <si>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</si>
  <si>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</si>
  <si>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</si>
  <si>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</si>
  <si>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</si>
  <si>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</si>
  <si>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</si>
  <si>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</si>
  <si>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</si>
  <si>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</si>
  <si>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</si>
  <si>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</si>
  <si>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</si>
  <si>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</si>
  <si>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</si>
  <si>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</si>
  <si>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</si>
  <si>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</si>
  <si>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</si>
  <si>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</si>
  <si>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</si>
  <si>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</si>
  <si>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</si>
  <si>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</si>
  <si>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</si>
  <si>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</si>
  <si>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</si>
  <si>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</si>
  <si>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</si>
  <si>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</si>
  <si>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</si>
  <si>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</si>
  <si>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</si>
  <si>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</si>
  <si>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</si>
  <si>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</si>
  <si>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</si>
  <si>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</si>
  <si>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</si>
  <si>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</si>
  <si>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</si>
  <si>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</si>
  <si>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</si>
  <si>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</si>
  <si>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</si>
  <si>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</si>
  <si>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</si>
  <si>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</si>
  <si>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</si>
  <si>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</si>
  <si>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</si>
  <si>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</si>
  <si>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</si>
  <si>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</si>
  <si>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</si>
  <si>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</si>
  <si>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</si>
  <si>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</si>
  <si>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</si>
  <si>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</si>
  <si>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</si>
  <si>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</si>
  <si>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</si>
  <si>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</si>
  <si>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</si>
  <si>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</si>
  <si>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</si>
  <si>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</si>
  <si>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</si>
  <si>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</si>
  <si>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</si>
  <si>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</si>
  <si>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</si>
  <si>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</si>
  <si>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</si>
  <si>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</si>
  <si>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</si>
  <si>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</si>
  <si>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</si>
  <si>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</si>
  <si>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</si>
  <si>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</si>
  <si>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</si>
  <si>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</si>
  <si>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</si>
  <si>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</si>
  <si>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</si>
  <si>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</si>
  <si>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</si>
  <si>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</si>
  <si>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</si>
  <si>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</si>
  <si>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</si>
  <si>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</si>
  <si>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</si>
  <si>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</si>
  <si>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</si>
  <si>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</si>
  <si>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</si>
  <si>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</si>
  <si>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</si>
  <si>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</si>
  <si>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</si>
  <si>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</si>
  <si>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</si>
  <si>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</si>
  <si>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</si>
  <si>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</si>
  <si>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</si>
  <si>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</si>
  <si>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</si>
  <si>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</si>
  <si>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</si>
  <si>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</si>
  <si>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</si>
  <si>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</si>
  <si>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</si>
  <si>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</si>
  <si>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</si>
  <si>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</si>
  <si>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</si>
  <si>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</si>
  <si>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</si>
  <si>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</si>
  <si>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</si>
  <si>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</si>
  <si>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</si>
  <si>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</si>
  <si>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</si>
  <si>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</si>
  <si>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</si>
  <si>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</si>
  <si>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</si>
  <si>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</si>
  <si>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</si>
  <si>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</si>
  <si>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</si>
  <si>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</si>
  <si>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</si>
  <si>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</si>
  <si>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</si>
  <si>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</si>
  <si>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</si>
  <si>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</si>
  <si>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</si>
  <si>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</si>
  <si>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</si>
  <si>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</si>
  <si>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</si>
  <si>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</si>
  <si>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</si>
  <si>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</si>
  <si>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</si>
  <si>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</si>
  <si>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</si>
  <si>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</si>
  <si>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</si>
  <si>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</si>
  <si>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</si>
  <si>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</si>
  <si>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</si>
  <si>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</si>
  <si>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</si>
  <si>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</si>
  <si>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</si>
  <si>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</si>
  <si>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</si>
  <si>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</si>
  <si>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</si>
  <si>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</si>
  <si>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</si>
  <si>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</si>
  <si>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</si>
  <si>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</si>
  <si>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</si>
  <si>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</si>
  <si>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</si>
  <si>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</si>
  <si>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</si>
  <si>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</si>
  <si>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</si>
  <si>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</si>
  <si>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</si>
  <si>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</si>
  <si>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</si>
  <si>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</si>
  <si>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</si>
  <si>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</si>
  <si>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</si>
  <si>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</si>
  <si>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</si>
  <si>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</si>
  <si>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</si>
  <si>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</si>
  <si>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</si>
  <si>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</si>
  <si>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</si>
  <si>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</si>
  <si>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</si>
  <si>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</si>
  <si>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</si>
  <si>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</si>
  <si>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</si>
  <si>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</si>
  <si>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</si>
  <si>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</si>
  <si>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</si>
  <si>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</si>
  <si>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</si>
  <si>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</si>
  <si>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</si>
  <si>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</si>
  <si>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</si>
  <si>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</si>
  <si>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</si>
  <si>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</si>
  <si>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</si>
  <si>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</si>
  <si>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</si>
  <si>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</si>
  <si>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</si>
  <si>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</si>
  <si>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</si>
  <si>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</si>
  <si>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</si>
  <si>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</si>
  <si>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</si>
  <si>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</si>
  <si>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</si>
  <si>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</si>
  <si>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</si>
  <si>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</si>
  <si>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</si>
  <si>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</si>
  <si>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</si>
  <si>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</si>
  <si>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</si>
  <si>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</si>
  <si>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</si>
  <si>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</si>
  <si>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</si>
  <si>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</si>
  <si>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</si>
  <si>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</si>
  <si>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</si>
  <si>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</si>
  <si>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</si>
  <si>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</si>
  <si>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</si>
  <si>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</si>
  <si>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</si>
  <si>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</si>
  <si>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</si>
  <si>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</si>
  <si>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</si>
  <si>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</si>
  <si>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</si>
  <si>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</si>
  <si>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</si>
  <si>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</si>
  <si>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</si>
  <si>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</si>
  <si>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</si>
  <si>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</si>
  <si>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</si>
  <si>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</si>
  <si>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</si>
  <si>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</si>
  <si>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</si>
  <si>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</si>
  <si>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</si>
  <si>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</si>
  <si>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</si>
  <si>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</si>
  <si>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</si>
  <si>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</si>
  <si>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</si>
  <si>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</si>
  <si>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</si>
  <si>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</si>
  <si>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</si>
  <si>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</si>
  <si>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</si>
  <si>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</si>
  <si>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</si>
  <si>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</si>
  <si>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</si>
  <si>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</si>
  <si>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</si>
  <si>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</si>
  <si>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</si>
  <si>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</si>
  <si>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</si>
  <si>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</si>
  <si>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</si>
  <si>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</si>
  <si>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</si>
  <si>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</si>
  <si>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</si>
  <si>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</si>
  <si>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</si>
  <si>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</si>
  <si>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</si>
  <si>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</si>
  <si>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</si>
  <si>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</si>
  <si>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</si>
  <si>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</si>
  <si>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</si>
  <si>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</si>
  <si>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</si>
  <si>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</si>
  <si>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</si>
  <si>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</si>
  <si>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</si>
  <si>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</si>
  <si>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</si>
  <si>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</si>
  <si>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</si>
  <si>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</si>
  <si>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</si>
  <si>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</si>
  <si>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</si>
  <si>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</si>
  <si>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</si>
  <si>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</si>
  <si>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</si>
  <si>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</si>
  <si>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</si>
  <si>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</si>
  <si>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</si>
  <si>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</si>
  <si>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</si>
  <si>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</si>
  <si>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</si>
  <si>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</si>
  <si>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</si>
  <si>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</si>
  <si>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</si>
  <si>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</si>
  <si>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</si>
  <si>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</si>
  <si>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</si>
  <si>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</si>
  <si>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</si>
  <si>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</si>
  <si>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</si>
  <si>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</si>
  <si>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</si>
  <si>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</si>
  <si>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</si>
  <si>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</si>
  <si>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</si>
  <si>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</si>
  <si>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</si>
  <si>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</si>
  <si>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</si>
  <si>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</si>
  <si>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</si>
  <si>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</si>
  <si>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</si>
  <si>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</si>
  <si>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</si>
  <si>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</si>
  <si>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</si>
  <si>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</si>
  <si>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</si>
  <si>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</si>
  <si>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</si>
  <si>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</si>
  <si>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</si>
  <si>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</si>
  <si>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</si>
  <si>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</si>
  <si>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</si>
  <si>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</si>
  <si>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</si>
  <si>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</si>
  <si>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</si>
  <si>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</si>
  <si>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</si>
  <si>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</si>
  <si>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</si>
  <si>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</si>
  <si>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</si>
  <si>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</si>
  <si>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</si>
  <si>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</si>
  <si>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</si>
  <si>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</si>
  <si>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</si>
  <si>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</si>
  <si>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</si>
  <si>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</si>
  <si>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</si>
  <si>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</si>
  <si>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</si>
  <si>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</si>
  <si>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</si>
  <si>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</si>
  <si>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</si>
  <si>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</si>
  <si>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</si>
  <si>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</si>
  <si>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</si>
  <si>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</si>
  <si>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</si>
  <si>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</si>
  <si>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</si>
  <si>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</si>
  <si>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</si>
  <si>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</si>
  <si>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</si>
  <si>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</si>
  <si>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</si>
  <si>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</si>
  <si>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</si>
  <si>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</si>
  <si>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</si>
  <si>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</si>
  <si>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</si>
  <si>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</si>
  <si>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</si>
  <si>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</si>
  <si>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</si>
  <si>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</si>
  <si>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</si>
  <si>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</si>
  <si>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</si>
  <si>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</si>
  <si>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</si>
  <si>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</si>
  <si>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</si>
  <si>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</si>
  <si>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</si>
  <si>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</si>
  <si>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</si>
  <si>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</si>
  <si>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</si>
  <si>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</si>
  <si>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</si>
  <si>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</si>
  <si>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</si>
  <si>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</si>
  <si>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</si>
  <si>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</si>
  <si>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</si>
  <si>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</si>
  <si>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</si>
  <si>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</si>
  <si>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</si>
  <si>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</si>
  <si>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</si>
  <si>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</si>
  <si>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</si>
  <si>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</si>
  <si>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</si>
  <si>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</si>
  <si>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</si>
  <si>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</si>
  <si>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</si>
  <si>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</si>
  <si>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</si>
  <si>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</si>
  <si>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</si>
  <si>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</si>
  <si>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</si>
  <si>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ОБЩИНСКА БАНКА-БАЛАНСИРАН</t>
  </si>
  <si>
    <t>05-1476</t>
  </si>
  <si>
    <t>175745824</t>
  </si>
  <si>
    <t>гр.София , ул.Врабча 10</t>
  </si>
  <si>
    <t>02/9356522</t>
  </si>
  <si>
    <t>mbam@municipalbank.bg</t>
  </si>
  <si>
    <t>УД ОБЩИНСКА БАНКА АСЕТ МЕНИДЖМЪНТ ЕАД</t>
  </si>
  <si>
    <t>08-31</t>
  </si>
  <si>
    <t>200078595</t>
  </si>
  <si>
    <t>Тодор Ванев , Владимир Котларски</t>
  </si>
  <si>
    <t>Таня Танева</t>
  </si>
  <si>
    <t>гл.счетоводител</t>
  </si>
  <si>
    <t>+359 2 935 66 24</t>
  </si>
  <si>
    <t>ttaneva@municipalbank.bg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</si>
</sst>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43889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1353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22">
      <selection activeCell="G22" sqref="G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ОБЩИНСКА БАНКА-БАЛАНСИРАН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43889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Таня Танева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Тодор Ванев , Владимир Котларски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4076345</v>
      </c>
      <c r="H11" s="145">
        <v>4076345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1014830</v>
      </c>
      <c r="H13" s="127">
        <v>1014830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>
        <v>0</v>
      </c>
      <c r="D15" s="127">
        <v>153395</v>
      </c>
      <c r="E15" s="71" t="s">
        <v>91</v>
      </c>
      <c r="F15" s="156" t="s">
        <v>177</v>
      </c>
      <c r="G15" s="127">
        <v>554930</v>
      </c>
      <c r="H15" s="127">
        <v>623884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153395</v>
      </c>
      <c r="E16" s="73" t="s">
        <v>23</v>
      </c>
      <c r="F16" s="121" t="s">
        <v>178</v>
      </c>
      <c r="G16" s="146">
        <f>SUM(G13:G15)</f>
        <v>1569760</v>
      </c>
      <c r="H16" s="146">
        <f>SUM(H13:H15)</f>
        <v>1638714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153395</v>
      </c>
      <c r="E18" s="71" t="s">
        <v>26</v>
      </c>
      <c r="F18" s="156" t="s">
        <v>179</v>
      </c>
      <c r="G18" s="138">
        <f>SUM(G19:G20)</f>
        <v>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0</v>
      </c>
      <c r="H20" s="127">
        <v>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316">
        <v>3263511</v>
      </c>
      <c r="D22" s="316">
        <v>2778321</v>
      </c>
      <c r="E22" s="166" t="s">
        <v>924</v>
      </c>
      <c r="F22" s="126" t="s">
        <v>925</v>
      </c>
      <c r="G22" s="127">
        <v>-42980</v>
      </c>
      <c r="H22" s="127">
        <v>-68954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-42980</v>
      </c>
      <c r="H23" s="146">
        <f>H19+H21+H20+H22</f>
        <v>-68954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5603125</v>
      </c>
      <c r="H24" s="146">
        <f>H11+H16+H23</f>
        <v>5646105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3263511</v>
      </c>
      <c r="D25" s="146">
        <f>SUM(D21:D24)</f>
        <v>2778321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2353150</v>
      </c>
      <c r="D27" s="138">
        <f>SUM(D28:D31)</f>
        <v>2721940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7488</v>
      </c>
      <c r="H28" s="138">
        <f>SUM(H29:H31)</f>
        <v>7550.79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365</v>
      </c>
      <c r="H29" s="152">
        <v>355</v>
      </c>
    </row>
    <row r="30" spans="1:8" ht="15.75">
      <c r="A30" s="169" t="s">
        <v>81</v>
      </c>
      <c r="B30" s="126" t="s">
        <v>158</v>
      </c>
      <c r="C30" s="152">
        <v>2353150</v>
      </c>
      <c r="D30" s="152">
        <v>2721940</v>
      </c>
      <c r="E30" s="159" t="s">
        <v>75</v>
      </c>
      <c r="F30" s="156" t="s">
        <v>188</v>
      </c>
      <c r="G30" s="152">
        <v>7123</v>
      </c>
      <c r="H30" s="152">
        <v>7195.79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6048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2353150</v>
      </c>
      <c r="D37" s="137">
        <f>SUM(D32:D36)+D27</f>
        <v>2721940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13536</v>
      </c>
      <c r="H40" s="153">
        <f>SUM(H32:H39)+H28+H27</f>
        <v>7550.79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5616661</v>
      </c>
      <c r="D45" s="153">
        <f>D25+D37+D43+D44</f>
        <v>5500261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5616661</v>
      </c>
      <c r="D47" s="369">
        <f>D18+D45</f>
        <v>5653656</v>
      </c>
      <c r="E47" s="158" t="s">
        <v>35</v>
      </c>
      <c r="F47" s="121" t="s">
        <v>199</v>
      </c>
      <c r="G47" s="370">
        <f>G24+G40</f>
        <v>5616661</v>
      </c>
      <c r="H47" s="370">
        <f>H24+H40</f>
        <v>5653655.79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3">
      <selection activeCell="C28" sqref="C28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ОБЩИНСКА БАНКА-БАЛАНСИРАН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43889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Таня Танева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Тодор Ванев , Владимир Котларски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1181</v>
      </c>
      <c r="D12" s="139"/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93</v>
      </c>
      <c r="D13" s="139">
        <v>0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85731</v>
      </c>
      <c r="D14" s="139">
        <v>89994</v>
      </c>
      <c r="E14" s="81" t="s">
        <v>890</v>
      </c>
      <c r="F14" s="171" t="s">
        <v>775</v>
      </c>
      <c r="G14" s="139">
        <v>51294</v>
      </c>
      <c r="H14" s="139">
        <v>31896</v>
      </c>
      <c r="I14" s="77"/>
    </row>
    <row r="15" spans="1:9" s="70" customFormat="1" ht="31.5">
      <c r="A15" s="81" t="s">
        <v>888</v>
      </c>
      <c r="B15" s="171" t="s">
        <v>759</v>
      </c>
      <c r="C15" s="139">
        <v>0</v>
      </c>
      <c r="D15" s="139">
        <v>0</v>
      </c>
      <c r="E15" s="81" t="s">
        <v>891</v>
      </c>
      <c r="F15" s="171" t="s">
        <v>776</v>
      </c>
      <c r="G15" s="139">
        <v>0</v>
      </c>
      <c r="H15" s="139">
        <v>0</v>
      </c>
      <c r="I15" s="77"/>
    </row>
    <row r="16" spans="1:9" s="70" customFormat="1" ht="15.75">
      <c r="A16" s="81" t="s">
        <v>915</v>
      </c>
      <c r="B16" s="171" t="s">
        <v>760</v>
      </c>
      <c r="C16" s="139">
        <v>153666</v>
      </c>
      <c r="D16" s="139">
        <v>195</v>
      </c>
      <c r="E16" s="86" t="s">
        <v>892</v>
      </c>
      <c r="F16" s="171" t="s">
        <v>777</v>
      </c>
      <c r="G16" s="139">
        <v>65602</v>
      </c>
      <c r="H16" s="139">
        <v>80191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176771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240671</v>
      </c>
      <c r="D18" s="142">
        <f>SUM(D12:D16)</f>
        <v>90189</v>
      </c>
      <c r="E18" s="83" t="s">
        <v>20</v>
      </c>
      <c r="F18" s="172" t="s">
        <v>779</v>
      </c>
      <c r="G18" s="142">
        <f>SUM(G12:G17)</f>
        <v>293667</v>
      </c>
      <c r="H18" s="142">
        <f>SUM(H12:H17)</f>
        <v>112087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95976</v>
      </c>
      <c r="D21" s="139">
        <v>90852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>
        <v>0</v>
      </c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>
        <v>0</v>
      </c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95976</v>
      </c>
      <c r="D25" s="142">
        <f>SUM(D20:D24)</f>
        <v>90852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336647</v>
      </c>
      <c r="D26" s="142">
        <f>D18+D25</f>
        <v>181041</v>
      </c>
      <c r="E26" s="144" t="s">
        <v>40</v>
      </c>
      <c r="F26" s="172" t="s">
        <v>781</v>
      </c>
      <c r="G26" s="142">
        <f>G18+G25</f>
        <v>293667</v>
      </c>
      <c r="H26" s="142">
        <f>H18+H25</f>
        <v>112087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42980</v>
      </c>
      <c r="H27" s="164">
        <f>IF((D26-H26)&gt;0,D26-H26,0)</f>
        <v>68954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42980</v>
      </c>
      <c r="H29" s="142">
        <f>H27</f>
        <v>68954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336647</v>
      </c>
      <c r="D30" s="142">
        <f>D26+D28+D29</f>
        <v>181041</v>
      </c>
      <c r="E30" s="144" t="s">
        <v>789</v>
      </c>
      <c r="F30" s="172" t="s">
        <v>784</v>
      </c>
      <c r="G30" s="142">
        <f>G26+G29</f>
        <v>336647</v>
      </c>
      <c r="H30" s="142">
        <f>H26+H29</f>
        <v>181041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25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ОБЩИНСКА БАНКА-БАЛАНСИРАН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43889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Таня Танева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Тодор Ванев , Владимир Котларски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333750</v>
      </c>
      <c r="D21" s="316">
        <v>-6020</v>
      </c>
      <c r="E21" s="317">
        <f>SUM(C21:D21)</f>
        <v>327730</v>
      </c>
      <c r="F21" s="316">
        <v>10000</v>
      </c>
      <c r="G21" s="316">
        <v>-5207</v>
      </c>
      <c r="H21" s="317">
        <f>SUM(F21:G21)</f>
        <v>4793</v>
      </c>
    </row>
    <row r="22" spans="1:8" ht="12.75">
      <c r="A22" s="315" t="s">
        <v>900</v>
      </c>
      <c r="B22" s="41" t="s">
        <v>800</v>
      </c>
      <c r="C22" s="316">
        <v>176771</v>
      </c>
      <c r="D22" s="316">
        <v>0</v>
      </c>
      <c r="E22" s="317">
        <f aca="true" t="shared" si="2" ref="E22:E29">SUM(C22:D22)</f>
        <v>176771</v>
      </c>
      <c r="F22" s="316">
        <v>0</v>
      </c>
      <c r="G22" s="316">
        <v>0</v>
      </c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72132</v>
      </c>
      <c r="D23" s="316">
        <v>-1453</v>
      </c>
      <c r="E23" s="317">
        <f t="shared" si="2"/>
        <v>70679</v>
      </c>
      <c r="F23" s="316">
        <v>80305</v>
      </c>
      <c r="G23" s="316">
        <v>-195</v>
      </c>
      <c r="H23" s="317">
        <f t="shared" si="3"/>
        <v>80110</v>
      </c>
    </row>
    <row r="24" spans="1:8" ht="12.75">
      <c r="A24" s="315" t="s">
        <v>902</v>
      </c>
      <c r="B24" s="41" t="s">
        <v>802</v>
      </c>
      <c r="C24" s="316">
        <v>0</v>
      </c>
      <c r="D24" s="316">
        <v>0</v>
      </c>
      <c r="E24" s="317">
        <f t="shared" si="2"/>
        <v>0</v>
      </c>
      <c r="F24" s="316">
        <v>0</v>
      </c>
      <c r="G24" s="316">
        <v>0</v>
      </c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>
        <v>0</v>
      </c>
      <c r="D25" s="316">
        <v>-84351</v>
      </c>
      <c r="E25" s="317">
        <f t="shared" si="2"/>
        <v>-84351</v>
      </c>
      <c r="F25" s="316">
        <v>0</v>
      </c>
      <c r="G25" s="316">
        <v>-85270.2</v>
      </c>
      <c r="H25" s="317">
        <f t="shared" si="3"/>
        <v>-85270.2</v>
      </c>
    </row>
    <row r="26" spans="1:8" ht="12.75">
      <c r="A26" s="323" t="s">
        <v>904</v>
      </c>
      <c r="B26" s="41" t="s">
        <v>804</v>
      </c>
      <c r="C26" s="316">
        <v>0</v>
      </c>
      <c r="D26" s="316">
        <v>-4330</v>
      </c>
      <c r="E26" s="317">
        <f t="shared" si="2"/>
        <v>-4330</v>
      </c>
      <c r="F26" s="316">
        <v>0</v>
      </c>
      <c r="G26" s="316">
        <v>-4330</v>
      </c>
      <c r="H26" s="317">
        <f t="shared" si="3"/>
        <v>-4330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0</v>
      </c>
      <c r="E27" s="317">
        <f t="shared" si="2"/>
        <v>0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>
        <v>0</v>
      </c>
      <c r="D28" s="316">
        <v>-1309</v>
      </c>
      <c r="E28" s="317">
        <f t="shared" si="2"/>
        <v>-1309</v>
      </c>
      <c r="F28" s="316">
        <v>0</v>
      </c>
      <c r="G28" s="316">
        <v>-1331</v>
      </c>
      <c r="H28" s="317">
        <f t="shared" si="3"/>
        <v>-1331</v>
      </c>
    </row>
    <row r="29" spans="1:8" ht="21" customHeight="1">
      <c r="A29" s="313" t="s">
        <v>94</v>
      </c>
      <c r="B29" s="136" t="s">
        <v>807</v>
      </c>
      <c r="C29" s="320">
        <f>SUM(C21:C28)</f>
        <v>582653</v>
      </c>
      <c r="D29" s="320">
        <f>SUM(D21:D28)</f>
        <v>-97463</v>
      </c>
      <c r="E29" s="317">
        <f t="shared" si="2"/>
        <v>485190</v>
      </c>
      <c r="F29" s="320">
        <f>SUM(F21:F28)</f>
        <v>90305</v>
      </c>
      <c r="G29" s="320">
        <f>SUM(G21:G28)</f>
        <v>-96333.2</v>
      </c>
      <c r="H29" s="317">
        <f t="shared" si="3"/>
        <v>-6028.199999999997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582653</v>
      </c>
      <c r="D37" s="320">
        <f t="shared" si="5"/>
        <v>-97463</v>
      </c>
      <c r="E37" s="320">
        <f t="shared" si="5"/>
        <v>485190</v>
      </c>
      <c r="F37" s="320">
        <f t="shared" si="5"/>
        <v>90305</v>
      </c>
      <c r="G37" s="320">
        <f t="shared" si="5"/>
        <v>-96333.2</v>
      </c>
      <c r="H37" s="320">
        <f t="shared" si="5"/>
        <v>-6028.199999999997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2778321</v>
      </c>
      <c r="F38" s="320"/>
      <c r="G38" s="320"/>
      <c r="H38" s="326">
        <v>2784349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3263511</v>
      </c>
      <c r="F39" s="320"/>
      <c r="G39" s="320"/>
      <c r="H39" s="320">
        <f>SUM(H37:H38)</f>
        <v>2778320.8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3263511</v>
      </c>
      <c r="F40" s="317"/>
      <c r="G40" s="317"/>
      <c r="H40" s="316">
        <v>2778321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9">
      <selection activeCell="H13" sqref="H13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ОБЩИНСКА БАНКА-БАЛАНСИРАН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43889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Таня Танева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Тодор Ванев , Владимир Котларски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>
        <v>4076345</v>
      </c>
      <c r="D13" s="130">
        <v>1014830</v>
      </c>
      <c r="E13" s="130"/>
      <c r="F13" s="130">
        <v>621523</v>
      </c>
      <c r="G13" s="130">
        <v>2361</v>
      </c>
      <c r="H13" s="130"/>
      <c r="I13" s="371">
        <f>SUM(C13:H13)</f>
        <v>5715059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4076345</v>
      </c>
      <c r="D14" s="371">
        <f>'1-SB'!H13</f>
        <v>1014830</v>
      </c>
      <c r="E14" s="371">
        <f>'1-SB'!H14</f>
        <v>0</v>
      </c>
      <c r="F14" s="371">
        <f>'1-SB'!H15</f>
        <v>623884</v>
      </c>
      <c r="G14" s="371">
        <f>'1-SB'!H19+'1-SB'!H21</f>
        <v>0</v>
      </c>
      <c r="H14" s="371">
        <f>'1-SB'!H20+'1-SB'!H22</f>
        <v>-68954</v>
      </c>
      <c r="I14" s="371">
        <f aca="true" t="shared" si="0" ref="I14:I36">SUM(C14:H14)</f>
        <v>5646105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4076345</v>
      </c>
      <c r="D18" s="372">
        <f t="shared" si="2"/>
        <v>1014830</v>
      </c>
      <c r="E18" s="372">
        <f>E14+E15</f>
        <v>0</v>
      </c>
      <c r="F18" s="372">
        <f t="shared" si="2"/>
        <v>623884</v>
      </c>
      <c r="G18" s="372">
        <f t="shared" si="2"/>
        <v>0</v>
      </c>
      <c r="H18" s="372">
        <f t="shared" si="2"/>
        <v>-68954</v>
      </c>
      <c r="I18" s="371">
        <f t="shared" si="0"/>
        <v>5646105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-42980</v>
      </c>
      <c r="I22" s="371">
        <f t="shared" si="0"/>
        <v>-42980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>
        <v>-68954</v>
      </c>
      <c r="G26" s="131"/>
      <c r="H26" s="131">
        <v>68954</v>
      </c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4076345</v>
      </c>
      <c r="D34" s="372">
        <f t="shared" si="7"/>
        <v>1014830</v>
      </c>
      <c r="E34" s="372">
        <f t="shared" si="7"/>
        <v>0</v>
      </c>
      <c r="F34" s="372">
        <f t="shared" si="7"/>
        <v>554930</v>
      </c>
      <c r="G34" s="372">
        <f t="shared" si="7"/>
        <v>0</v>
      </c>
      <c r="H34" s="372">
        <f t="shared" si="7"/>
        <v>-42980</v>
      </c>
      <c r="I34" s="371">
        <f t="shared" si="0"/>
        <v>5603125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4076345</v>
      </c>
      <c r="D36" s="375">
        <f t="shared" si="8"/>
        <v>1014830</v>
      </c>
      <c r="E36" s="375">
        <f t="shared" si="8"/>
        <v>0</v>
      </c>
      <c r="F36" s="375">
        <f t="shared" si="8"/>
        <v>554930</v>
      </c>
      <c r="G36" s="375">
        <f t="shared" si="8"/>
        <v>0</v>
      </c>
      <c r="H36" s="375">
        <f t="shared" si="8"/>
        <v>-42980</v>
      </c>
      <c r="I36" s="371">
        <f t="shared" si="0"/>
        <v>5603125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ОБЩИНСКА БАНКА-БАЛАНСИРАН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43889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Таня Танева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Тодор Ванев , Владимир Котларски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407634.4942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407634.4942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13.8509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13.7455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84278.78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4340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25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-0.006483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0.031839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-0.006483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0.038714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ОБЩИНСКА БАНКА-БАЛАНСИРАН</v>
      </c>
      <c r="B3" s="179" t="str">
        <f aca="true" t="shared" si="1" ref="B3:B34">dfRG</f>
        <v>05-1476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ОБЩИНСКА БАНКА-БАЛАНСИРАН</v>
      </c>
      <c r="B4" s="179" t="str">
        <f t="shared" si="1"/>
        <v>05-1476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ОБЩИНСКА БАНКА-БАЛАНСИРАН</v>
      </c>
      <c r="B5" s="179" t="str">
        <f t="shared" si="1"/>
        <v>05-1476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ОБЩИНСКА БАНКА-БАЛАНСИРАН</v>
      </c>
      <c r="B6" s="179" t="str">
        <f t="shared" si="1"/>
        <v>05-1476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ОБЩИНСКА БАНКА-БАЛАНСИРАН</v>
      </c>
      <c r="B7" s="179" t="str">
        <f t="shared" si="1"/>
        <v>05-1476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ОБЩИНСКА БАНКА-БАЛАНСИРАН</v>
      </c>
      <c r="B8" s="179" t="str">
        <f t="shared" si="1"/>
        <v>05-1476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ОБЩИНСКА БАНКА-БАЛАНСИРАН</v>
      </c>
      <c r="B9" s="179" t="str">
        <f t="shared" si="1"/>
        <v>05-1476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ОБЩИНСКА БАНКА-БАЛАНСИРАН</v>
      </c>
      <c r="B10" s="179" t="str">
        <f t="shared" si="1"/>
        <v>05-1476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ОБЩИНСКА БАНКА-БАЛАНСИРАН</v>
      </c>
      <c r="B11" s="179" t="str">
        <f t="shared" si="1"/>
        <v>05-1476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ОБЩИНСКА БАНКА-БАЛАНСИРАН</v>
      </c>
      <c r="B12" s="179" t="str">
        <f t="shared" si="1"/>
        <v>05-1476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ОБЩИНСКА БАНКА-БАЛАНСИРАН</v>
      </c>
      <c r="B13" s="179" t="str">
        <f t="shared" si="1"/>
        <v>05-1476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ОБЩИНСКА БАНКА-БАЛАНСИРАН</v>
      </c>
      <c r="B14" s="179" t="str">
        <f t="shared" si="1"/>
        <v>05-1476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ОБЩИНСКА БАНКА-БАЛАНСИРАН</v>
      </c>
      <c r="B15" s="179" t="str">
        <f t="shared" si="1"/>
        <v>05-1476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3263511</v>
      </c>
    </row>
    <row r="16" spans="1:7" ht="15.75">
      <c r="A16" s="178" t="str">
        <f t="shared" si="0"/>
        <v>ДФ ОБЩИНСКА БАНКА-БАЛАНСИРАН</v>
      </c>
      <c r="B16" s="179" t="str">
        <f t="shared" si="1"/>
        <v>05-1476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ОБЩИНСКА БАНКА-БАЛАНСИРАН</v>
      </c>
      <c r="B17" s="179" t="str">
        <f t="shared" si="1"/>
        <v>05-1476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ОБЩИНСКА БАНКА-БАЛАНСИРАН</v>
      </c>
      <c r="B18" s="179" t="str">
        <f t="shared" si="1"/>
        <v>05-1476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3263511</v>
      </c>
    </row>
    <row r="19" spans="1:7" ht="15.75">
      <c r="A19" s="178" t="str">
        <f t="shared" si="0"/>
        <v>ДФ ОБЩИНСКА БАНКА-БАЛАНСИРАН</v>
      </c>
      <c r="B19" s="179" t="str">
        <f t="shared" si="1"/>
        <v>05-1476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ОБЩИНСКА БАНКА-БАЛАНСИРАН</v>
      </c>
      <c r="B20" s="179" t="str">
        <f t="shared" si="1"/>
        <v>05-1476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2353150</v>
      </c>
    </row>
    <row r="21" spans="1:7" ht="15.75">
      <c r="A21" s="178" t="str">
        <f t="shared" si="0"/>
        <v>ДФ ОБЩИНСКА БАНКА-БАЛАНСИРАН</v>
      </c>
      <c r="B21" s="179" t="str">
        <f t="shared" si="1"/>
        <v>05-1476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ОБЩИНСКА БАНКА-БАЛАНСИРАН</v>
      </c>
      <c r="B22" s="179" t="str">
        <f t="shared" si="1"/>
        <v>05-1476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ОБЩИНСКА БАНКА-БАЛАНСИРАН</v>
      </c>
      <c r="B23" s="179" t="str">
        <f t="shared" si="1"/>
        <v>05-1476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2353150</v>
      </c>
    </row>
    <row r="24" spans="1:7" ht="15.75">
      <c r="A24" s="178" t="str">
        <f t="shared" si="0"/>
        <v>ДФ ОБЩИНСКА БАНКА-БАЛАНСИРАН</v>
      </c>
      <c r="B24" s="179" t="str">
        <f t="shared" si="1"/>
        <v>05-1476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ОБЩИНСКА БАНКА-БАЛАНСИРАН</v>
      </c>
      <c r="B25" s="179" t="str">
        <f t="shared" si="1"/>
        <v>05-1476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ОБЩИНСКА БАНКА-БАЛАНСИРАН</v>
      </c>
      <c r="B26" s="179" t="str">
        <f t="shared" si="1"/>
        <v>05-1476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ОБЩИНСКА БАНКА-БАЛАНСИРАН</v>
      </c>
      <c r="B27" s="179" t="str">
        <f t="shared" si="1"/>
        <v>05-1476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ОБЩИНСКА БАНКА-БАЛАНСИРАН</v>
      </c>
      <c r="B28" s="179" t="str">
        <f t="shared" si="1"/>
        <v>05-1476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ОБЩИНСКА БАНКА-БАЛАНСИРАН</v>
      </c>
      <c r="B29" s="179" t="str">
        <f t="shared" si="1"/>
        <v>05-1476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ОБЩИНСКА БАНКА-БАЛАНСИРАН</v>
      </c>
      <c r="B30" s="179" t="str">
        <f t="shared" si="1"/>
        <v>05-1476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2353150</v>
      </c>
    </row>
    <row r="31" spans="1:7" ht="15.75">
      <c r="A31" s="178" t="str">
        <f t="shared" si="0"/>
        <v>ДФ ОБЩИНСКА БАНКА-БАЛАНСИРАН</v>
      </c>
      <c r="B31" s="179" t="str">
        <f t="shared" si="1"/>
        <v>05-1476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ОБЩИНСКА БАНКА-БАЛАНСИРАН</v>
      </c>
      <c r="B32" s="179" t="str">
        <f t="shared" si="1"/>
        <v>05-1476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ОБЩИНСКА БАНКА-БАЛАНСИРАН</v>
      </c>
      <c r="B33" s="179" t="str">
        <f t="shared" si="1"/>
        <v>05-1476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ОБЩИНСКА БАНКА-БАЛАНСИРАН</v>
      </c>
      <c r="B34" s="179" t="str">
        <f t="shared" si="1"/>
        <v>05-1476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ОБЩИНСКА БАНКА-БАЛАНСИРАН</v>
      </c>
      <c r="B35" s="179" t="str">
        <f aca="true" t="shared" si="4" ref="B35:B58">dfRG</f>
        <v>05-1476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ОБЩИНСКА БАНКА-БАЛАНСИРАН</v>
      </c>
      <c r="B36" s="179" t="str">
        <f t="shared" si="4"/>
        <v>05-1476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ОБЩИНСКА БАНКА-БАЛАНСИРАН</v>
      </c>
      <c r="B37" s="179" t="str">
        <f t="shared" si="4"/>
        <v>05-1476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ОБЩИНСКА БАНКА-БАЛАНСИРАН</v>
      </c>
      <c r="B38" s="179" t="str">
        <f t="shared" si="4"/>
        <v>05-1476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5616661</v>
      </c>
    </row>
    <row r="39" spans="1:7" ht="15.75">
      <c r="A39" s="178" t="str">
        <f t="shared" si="3"/>
        <v>ДФ ОБЩИНСКА БАНКА-БАЛАНСИРАН</v>
      </c>
      <c r="B39" s="179" t="str">
        <f t="shared" si="4"/>
        <v>05-1476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5616661</v>
      </c>
    </row>
    <row r="40" spans="1:7" ht="15.75">
      <c r="A40" s="197" t="str">
        <f t="shared" si="3"/>
        <v>ДФ ОБЩИНСКА БАНКА-БАЛАНСИРАН</v>
      </c>
      <c r="B40" s="198" t="str">
        <f t="shared" si="4"/>
        <v>05-1476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ОБЩИНСКА БАНКА-БАЛАНСИРАН</v>
      </c>
      <c r="B41" s="198" t="str">
        <f t="shared" si="4"/>
        <v>05-1476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4076345</v>
      </c>
    </row>
    <row r="42" spans="1:7" ht="15.75">
      <c r="A42" s="197" t="str">
        <f t="shared" si="3"/>
        <v>ДФ ОБЩИНСКА БАНКА-БАЛАНСИРАН</v>
      </c>
      <c r="B42" s="198" t="str">
        <f t="shared" si="4"/>
        <v>05-1476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ОБЩИНСКА БАНКА-БАЛАНСИРАН</v>
      </c>
      <c r="B43" s="198" t="str">
        <f t="shared" si="4"/>
        <v>05-1476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1014830</v>
      </c>
    </row>
    <row r="44" spans="1:7" ht="15.75">
      <c r="A44" s="197" t="str">
        <f t="shared" si="3"/>
        <v>ДФ ОБЩИНСКА БАНКА-БАЛАНСИРАН</v>
      </c>
      <c r="B44" s="198" t="str">
        <f t="shared" si="4"/>
        <v>05-1476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ОБЩИНСКА БАНКА-БАЛАНСИРАН</v>
      </c>
      <c r="B45" s="198" t="str">
        <f t="shared" si="4"/>
        <v>05-1476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554930</v>
      </c>
    </row>
    <row r="46" spans="1:7" ht="15.75">
      <c r="A46" s="197" t="str">
        <f t="shared" si="3"/>
        <v>ДФ ОБЩИНСКА БАНКА-БАЛАНСИРАН</v>
      </c>
      <c r="B46" s="198" t="str">
        <f t="shared" si="4"/>
        <v>05-1476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1569760</v>
      </c>
    </row>
    <row r="47" spans="1:7" ht="15.75">
      <c r="A47" s="197" t="str">
        <f t="shared" si="3"/>
        <v>ДФ ОБЩИНСКА БАНКА-БАЛАНСИРАН</v>
      </c>
      <c r="B47" s="198" t="str">
        <f t="shared" si="4"/>
        <v>05-1476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ОБЩИНСКА БАНКА-БАЛАНСИРАН</v>
      </c>
      <c r="B48" s="198" t="str">
        <f t="shared" si="4"/>
        <v>05-1476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0</v>
      </c>
    </row>
    <row r="49" spans="1:7" ht="15.75">
      <c r="A49" s="197" t="str">
        <f t="shared" si="3"/>
        <v>ДФ ОБЩИНСКА БАНКА-БАЛАНСИРАН</v>
      </c>
      <c r="B49" s="198" t="str">
        <f t="shared" si="4"/>
        <v>05-1476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ОБЩИНСКА БАНКА-БАЛАНСИРАН</v>
      </c>
      <c r="B50" s="198" t="str">
        <f t="shared" si="4"/>
        <v>05-1476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ДФ ОБЩИНСКА БАНКА-БАЛАНСИРАН</v>
      </c>
      <c r="B51" s="198" t="str">
        <f t="shared" si="4"/>
        <v>05-1476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ОБЩИНСКА БАНКА-БАЛАНСИРАН</v>
      </c>
      <c r="B52" s="198" t="str">
        <f t="shared" si="4"/>
        <v>05-1476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-42980</v>
      </c>
    </row>
    <row r="53" spans="1:7" ht="15.75">
      <c r="A53" s="197" t="str">
        <f t="shared" si="3"/>
        <v>ДФ ОБЩИНСКА БАНКА-БАЛАНСИРАН</v>
      </c>
      <c r="B53" s="198" t="str">
        <f t="shared" si="4"/>
        <v>05-1476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-42980</v>
      </c>
    </row>
    <row r="54" spans="1:7" ht="15.75">
      <c r="A54" s="197" t="str">
        <f t="shared" si="3"/>
        <v>ДФ ОБЩИНСКА БАНКА-БАЛАНСИРАН</v>
      </c>
      <c r="B54" s="198" t="str">
        <f t="shared" si="4"/>
        <v>05-1476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5603125</v>
      </c>
    </row>
    <row r="55" spans="1:7" ht="15.75">
      <c r="A55" s="197" t="str">
        <f t="shared" si="3"/>
        <v>ДФ ОБЩИНСКА БАНКА-БАЛАНСИРАН</v>
      </c>
      <c r="B55" s="198" t="str">
        <f t="shared" si="4"/>
        <v>05-1476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ОБЩИНСКА БАНКА-БАЛАНСИРАН</v>
      </c>
      <c r="B56" s="198" t="str">
        <f t="shared" si="4"/>
        <v>05-1476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ОБЩИНСКА БАНКА-БАЛАНСИРАН</v>
      </c>
      <c r="B57" s="198" t="str">
        <f t="shared" si="4"/>
        <v>05-1476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7488</v>
      </c>
    </row>
    <row r="58" spans="1:7" ht="15.75">
      <c r="A58" s="197" t="str">
        <f t="shared" si="3"/>
        <v>ДФ ОБЩИНСКА БАНКА-БАЛАНСИРАН</v>
      </c>
      <c r="B58" s="198" t="str">
        <f t="shared" si="4"/>
        <v>05-1476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365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7123</v>
      </c>
    </row>
    <row r="60" spans="1:7" ht="15.75">
      <c r="A60" s="197" t="str">
        <f aca="true" t="shared" si="6" ref="A60:A81">dfName</f>
        <v>ДФ ОБЩИНСКА БАНКА-БАЛАНСИРАН</v>
      </c>
      <c r="B60" s="198" t="str">
        <f aca="true" t="shared" si="7" ref="B60:B81">dfRG</f>
        <v>05-1476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ОБЩИНСКА БАНКА-БАЛАНСИРАН</v>
      </c>
      <c r="B61" s="198" t="str">
        <f t="shared" si="7"/>
        <v>05-1476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6048</v>
      </c>
    </row>
    <row r="62" spans="1:7" ht="15.75">
      <c r="A62" s="197" t="str">
        <f t="shared" si="6"/>
        <v>ДФ ОБЩИНСКА БАНКА-БАЛАНСИРАН</v>
      </c>
      <c r="B62" s="198" t="str">
        <f t="shared" si="7"/>
        <v>05-1476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ОБЩИНСКА БАНКА-БАЛАНСИРАН</v>
      </c>
      <c r="B63" s="198" t="str">
        <f t="shared" si="7"/>
        <v>05-1476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ОБЩИНСКА БАНКА-БАЛАНСИРАН</v>
      </c>
      <c r="B64" s="198" t="str">
        <f t="shared" si="7"/>
        <v>05-1476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ОБЩИНСКА БАНКА-БАЛАНСИРАН</v>
      </c>
      <c r="B65" s="198" t="str">
        <f t="shared" si="7"/>
        <v>05-1476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ОБЩИНСКА БАНКА-БАЛАНСИРАН</v>
      </c>
      <c r="B66" s="198" t="str">
        <f t="shared" si="7"/>
        <v>05-1476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ОБЩИНСКА БАНКА-БАЛАНСИРАН</v>
      </c>
      <c r="B67" s="198" t="str">
        <f t="shared" si="7"/>
        <v>05-1476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ОБЩИНСКА БАНКА-БАЛАНСИРАН</v>
      </c>
      <c r="B68" s="198" t="str">
        <f t="shared" si="7"/>
        <v>05-1476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ОБЩИНСКА БАНКА-БАЛАНСИРАН</v>
      </c>
      <c r="B69" s="198" t="str">
        <f t="shared" si="7"/>
        <v>05-1476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13536</v>
      </c>
    </row>
    <row r="70" spans="1:7" ht="15.75">
      <c r="A70" s="197" t="str">
        <f t="shared" si="6"/>
        <v>ДФ ОБЩИНСКА БАНКА-БАЛАНСИРАН</v>
      </c>
      <c r="B70" s="198" t="str">
        <f t="shared" si="7"/>
        <v>05-1476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5616661</v>
      </c>
    </row>
    <row r="71" spans="1:7" ht="15.75">
      <c r="A71" s="215" t="str">
        <f t="shared" si="6"/>
        <v>ДФ ОБЩИНСКА БАНКА-БАЛАНСИРАН</v>
      </c>
      <c r="B71" s="216" t="str">
        <f t="shared" si="7"/>
        <v>05-1476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ОБЩИНСКА БАНКА-БАЛАНСИРАН</v>
      </c>
      <c r="B72" s="216" t="str">
        <f t="shared" si="7"/>
        <v>05-1476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ОБЩИНСКА БАНКА-БАЛАНСИРАН</v>
      </c>
      <c r="B73" s="216" t="str">
        <f t="shared" si="7"/>
        <v>05-1476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1181</v>
      </c>
    </row>
    <row r="74" spans="1:7" ht="31.5">
      <c r="A74" s="215" t="str">
        <f t="shared" si="6"/>
        <v>ДФ ОБЩИНСКА БАНКА-БАЛАНСИРАН</v>
      </c>
      <c r="B74" s="216" t="str">
        <f t="shared" si="7"/>
        <v>05-1476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93</v>
      </c>
    </row>
    <row r="75" spans="1:7" ht="31.5">
      <c r="A75" s="215" t="str">
        <f t="shared" si="6"/>
        <v>ДФ ОБЩИНСКА БАНКА-БАЛАНСИРАН</v>
      </c>
      <c r="B75" s="216" t="str">
        <f t="shared" si="7"/>
        <v>05-1476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85731</v>
      </c>
    </row>
    <row r="76" spans="1:7" ht="15.75">
      <c r="A76" s="215" t="str">
        <f t="shared" si="6"/>
        <v>ДФ ОБЩИНСКА БАНКА-БАЛАНСИРАН</v>
      </c>
      <c r="B76" s="216" t="str">
        <f t="shared" si="7"/>
        <v>05-1476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ДФ ОБЩИНСКА БАНКА-БАЛАНСИРАН</v>
      </c>
      <c r="B77" s="216" t="str">
        <f t="shared" si="7"/>
        <v>05-1476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153666</v>
      </c>
    </row>
    <row r="78" spans="1:7" ht="15.75">
      <c r="A78" s="215" t="str">
        <f t="shared" si="6"/>
        <v>ДФ ОБЩИНСКА БАНКА-БАЛАНСИРАН</v>
      </c>
      <c r="B78" s="216" t="str">
        <f t="shared" si="7"/>
        <v>05-1476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240671</v>
      </c>
    </row>
    <row r="79" spans="1:7" ht="15.75">
      <c r="A79" s="215" t="str">
        <f t="shared" si="6"/>
        <v>ДФ ОБЩИНСКА БАНКА-БАЛАНСИРАН</v>
      </c>
      <c r="B79" s="216" t="str">
        <f t="shared" si="7"/>
        <v>05-1476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ОБЩИНСКА БАНКА-БАЛАНСИРАН</v>
      </c>
      <c r="B80" s="216" t="str">
        <f t="shared" si="7"/>
        <v>05-1476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ОБЩИНСКА БАНКА-БАЛАНСИРАН</v>
      </c>
      <c r="B81" s="216" t="str">
        <f t="shared" si="7"/>
        <v>05-1476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95976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ОБЩИНСКА БАНКА-БАЛАНСИРАН</v>
      </c>
      <c r="B83" s="216" t="str">
        <f aca="true" t="shared" si="10" ref="B83:B109">dfRG</f>
        <v>05-1476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ОБЩИНСКА БАНКА-БАЛАНСИРАН</v>
      </c>
      <c r="B84" s="216" t="str">
        <f t="shared" si="10"/>
        <v>05-1476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ОБЩИНСКА БАНКА-БАЛАНСИРАН</v>
      </c>
      <c r="B85" s="216" t="str">
        <f t="shared" si="10"/>
        <v>05-1476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95976</v>
      </c>
    </row>
    <row r="86" spans="1:7" ht="15.75">
      <c r="A86" s="215" t="str">
        <f t="shared" si="9"/>
        <v>ДФ ОБЩИНСКА БАНКА-БАЛАНСИРАН</v>
      </c>
      <c r="B86" s="216" t="str">
        <f t="shared" si="10"/>
        <v>05-1476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336647</v>
      </c>
    </row>
    <row r="87" spans="1:7" ht="15.75">
      <c r="A87" s="215" t="str">
        <f t="shared" si="9"/>
        <v>ДФ ОБЩИНСКА БАНКА-БАЛАНСИРАН</v>
      </c>
      <c r="B87" s="216" t="str">
        <f t="shared" si="10"/>
        <v>05-1476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ОБЩИНСКА БАНКА-БАЛАНСИРАН</v>
      </c>
      <c r="B88" s="216" t="str">
        <f t="shared" si="10"/>
        <v>05-1476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ОБЩИНСКА БАНКА-БАЛАНСИРАН</v>
      </c>
      <c r="B89" s="216" t="str">
        <f t="shared" si="10"/>
        <v>05-1476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ОБЩИНСКА БАНКА-БАЛАНСИРАН</v>
      </c>
      <c r="B90" s="216" t="str">
        <f t="shared" si="10"/>
        <v>05-1476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336647</v>
      </c>
    </row>
    <row r="91" spans="1:7" ht="15.75">
      <c r="A91" s="226" t="str">
        <f t="shared" si="9"/>
        <v>ДФ ОБЩИНСКА БАНКА-БАЛАНСИРАН</v>
      </c>
      <c r="B91" s="227" t="str">
        <f t="shared" si="10"/>
        <v>05-1476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ОБЩИНСКА БАНКА-БАЛАНСИРАН</v>
      </c>
      <c r="B92" s="227" t="str">
        <f t="shared" si="10"/>
        <v>05-1476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ОБЩИНСКА БАНКА-БАЛАНСИРАН</v>
      </c>
      <c r="B93" s="227" t="str">
        <f t="shared" si="10"/>
        <v>05-1476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ДФ ОБЩИНСКА БАНКА-БАЛАНСИРАН</v>
      </c>
      <c r="B94" s="227" t="str">
        <f t="shared" si="10"/>
        <v>05-1476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ДФ ОБЩИНСКА БАНКА-БАЛАНСИРАН</v>
      </c>
      <c r="B95" s="227" t="str">
        <f t="shared" si="10"/>
        <v>05-1476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51294</v>
      </c>
    </row>
    <row r="96" spans="1:7" ht="15.75">
      <c r="A96" s="226" t="str">
        <f t="shared" si="9"/>
        <v>ДФ ОБЩИНСКА БАНКА-БАЛАНСИРАН</v>
      </c>
      <c r="B96" s="227" t="str">
        <f t="shared" si="10"/>
        <v>05-1476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ДФ ОБЩИНСКА БАНКА-БАЛАНСИРАН</v>
      </c>
      <c r="B97" s="227" t="str">
        <f t="shared" si="10"/>
        <v>05-1476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65602</v>
      </c>
    </row>
    <row r="98" spans="1:7" ht="15.75">
      <c r="A98" s="226" t="str">
        <f t="shared" si="9"/>
        <v>ДФ ОБЩИНСКА БАНКА-БАЛАНСИРАН</v>
      </c>
      <c r="B98" s="227" t="str">
        <f t="shared" si="10"/>
        <v>05-1476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176771</v>
      </c>
    </row>
    <row r="99" spans="1:7" ht="15.75">
      <c r="A99" s="226" t="str">
        <f t="shared" si="9"/>
        <v>ДФ ОБЩИНСКА БАНКА-БАЛАНСИРАН</v>
      </c>
      <c r="B99" s="227" t="str">
        <f t="shared" si="10"/>
        <v>05-1476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293667</v>
      </c>
    </row>
    <row r="100" spans="1:7" ht="15.75">
      <c r="A100" s="226" t="str">
        <f t="shared" si="9"/>
        <v>ДФ ОБЩИНСКА БАНКА-БАЛАНСИРАН</v>
      </c>
      <c r="B100" s="227" t="str">
        <f t="shared" si="10"/>
        <v>05-1476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ОБЩИНСКА БАНКА-БАЛАНСИРАН</v>
      </c>
      <c r="B101" s="227" t="str">
        <f t="shared" si="10"/>
        <v>05-1476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ОБЩИНСКА БАНКА-БАЛАНСИРАН</v>
      </c>
      <c r="B102" s="227" t="str">
        <f t="shared" si="10"/>
        <v>05-1476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293667</v>
      </c>
    </row>
    <row r="103" spans="1:7" ht="15.75">
      <c r="A103" s="226" t="str">
        <f t="shared" si="9"/>
        <v>ДФ ОБЩИНСКА БАНКА-БАЛАНСИРАН</v>
      </c>
      <c r="B103" s="227" t="str">
        <f t="shared" si="10"/>
        <v>05-1476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42980</v>
      </c>
    </row>
    <row r="104" spans="1:7" ht="15.75">
      <c r="A104" s="226" t="str">
        <f t="shared" si="9"/>
        <v>ДФ ОБЩИНСКА БАНКА-БАЛАНСИРАН</v>
      </c>
      <c r="B104" s="227" t="str">
        <f t="shared" si="10"/>
        <v>05-1476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ОБЩИНСКА БАНКА-БАЛАНСИРАН</v>
      </c>
      <c r="B105" s="227" t="str">
        <f t="shared" si="10"/>
        <v>05-1476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42980</v>
      </c>
    </row>
    <row r="106" spans="1:7" ht="15.75">
      <c r="A106" s="226" t="str">
        <f t="shared" si="9"/>
        <v>ДФ ОБЩИНСКА БАНКА-БАЛАНСИРАН</v>
      </c>
      <c r="B106" s="227" t="str">
        <f t="shared" si="10"/>
        <v>05-1476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336647</v>
      </c>
    </row>
    <row r="107" spans="1:7" ht="15.75">
      <c r="A107" s="238" t="str">
        <f t="shared" si="9"/>
        <v>ДФ ОБЩИНСКА БАНКА-БАЛАНСИРАН</v>
      </c>
      <c r="B107" s="239" t="str">
        <f t="shared" si="10"/>
        <v>05-1476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ОБЩИНСКА БАНКА-БАЛАНСИРАН</v>
      </c>
      <c r="B108" s="239" t="str">
        <f t="shared" si="10"/>
        <v>05-1476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ДФ ОБЩИНСКА БАНКА-БАЛАНСИРАН</v>
      </c>
      <c r="B109" s="239" t="str">
        <f t="shared" si="10"/>
        <v>05-1476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ОБЩИНСКА БАНКА-БАЛАНСИРАН</v>
      </c>
      <c r="B110" s="239" t="str">
        <f aca="true" t="shared" si="13" ref="B110:B141">dfRG</f>
        <v>05-1476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ОБЩИНСКА БАНКА-БАЛАНСИРАН</v>
      </c>
      <c r="B111" s="239" t="str">
        <f t="shared" si="13"/>
        <v>05-1476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ОБЩИНСКА БАНКА-БАЛАНСИРАН</v>
      </c>
      <c r="B112" s="239" t="str">
        <f t="shared" si="13"/>
        <v>05-1476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ОБЩИНСКА БАНКА-БАЛАНСИРАН</v>
      </c>
      <c r="B113" s="239" t="str">
        <f t="shared" si="13"/>
        <v>05-1476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ОБЩИНСКА БАНКА-БАЛАНСИРАН</v>
      </c>
      <c r="B114" s="239" t="str">
        <f t="shared" si="13"/>
        <v>05-1476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ДФ ОБЩИНСКА БАНКА-БАЛАНСИРАН</v>
      </c>
      <c r="B115" s="239" t="str">
        <f t="shared" si="13"/>
        <v>05-1476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ОБЩИНСКА БАНКА-БАЛАНСИРАН</v>
      </c>
      <c r="B116" s="239" t="str">
        <f t="shared" si="13"/>
        <v>05-1476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327730</v>
      </c>
    </row>
    <row r="117" spans="1:7" ht="31.5">
      <c r="A117" s="238" t="str">
        <f t="shared" si="12"/>
        <v>ДФ ОБЩИНСКА БАНКА-БАЛАНСИРАН</v>
      </c>
      <c r="B117" s="239" t="str">
        <f t="shared" si="13"/>
        <v>05-1476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176771</v>
      </c>
    </row>
    <row r="118" spans="1:7" ht="15.75">
      <c r="A118" s="238" t="str">
        <f t="shared" si="12"/>
        <v>ДФ ОБЩИНСКА БАНКА-БАЛАНСИРАН</v>
      </c>
      <c r="B118" s="239" t="str">
        <f t="shared" si="13"/>
        <v>05-1476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70679</v>
      </c>
    </row>
    <row r="119" spans="1:7" ht="15.75">
      <c r="A119" s="238" t="str">
        <f t="shared" si="12"/>
        <v>ДФ ОБЩИНСКА БАНКА-БАЛАНСИРАН</v>
      </c>
      <c r="B119" s="239" t="str">
        <f t="shared" si="13"/>
        <v>05-1476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ДФ ОБЩИНСКА БАНКА-БАЛАНСИРАН</v>
      </c>
      <c r="B120" s="239" t="str">
        <f t="shared" si="13"/>
        <v>05-1476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-84351</v>
      </c>
    </row>
    <row r="121" spans="1:7" ht="15.75">
      <c r="A121" s="238" t="str">
        <f t="shared" si="12"/>
        <v>ДФ ОБЩИНСКА БАНКА-БАЛАНСИРАН</v>
      </c>
      <c r="B121" s="239" t="str">
        <f t="shared" si="13"/>
        <v>05-1476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-4330</v>
      </c>
    </row>
    <row r="122" spans="1:7" ht="15.75">
      <c r="A122" s="238" t="str">
        <f t="shared" si="12"/>
        <v>ДФ ОБЩИНСКА БАНКА-БАЛАНСИРАН</v>
      </c>
      <c r="B122" s="239" t="str">
        <f t="shared" si="13"/>
        <v>05-1476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ДФ ОБЩИНСКА БАНКА-БАЛАНСИРАН</v>
      </c>
      <c r="B123" s="239" t="str">
        <f t="shared" si="13"/>
        <v>05-1476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-1309</v>
      </c>
    </row>
    <row r="124" spans="1:7" ht="31.5">
      <c r="A124" s="238" t="str">
        <f t="shared" si="12"/>
        <v>ДФ ОБЩИНСКА БАНКА-БАЛАНСИРАН</v>
      </c>
      <c r="B124" s="239" t="str">
        <f t="shared" si="13"/>
        <v>05-1476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485190</v>
      </c>
    </row>
    <row r="125" spans="1:7" ht="15.75">
      <c r="A125" s="238" t="str">
        <f t="shared" si="12"/>
        <v>ДФ ОБЩИНСКА БАНКА-БАЛАНСИРАН</v>
      </c>
      <c r="B125" s="239" t="str">
        <f t="shared" si="13"/>
        <v>05-1476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ОБЩИНСКА БАНКА-БАЛАНСИРАН</v>
      </c>
      <c r="B126" s="239" t="str">
        <f t="shared" si="13"/>
        <v>05-1476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ДФ ОБЩИНСКА БАНКА-БАЛАНСИРАН</v>
      </c>
      <c r="B127" s="239" t="str">
        <f t="shared" si="13"/>
        <v>05-1476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ОБЩИНСКА БАНКА-БАЛАНСИРАН</v>
      </c>
      <c r="B128" s="239" t="str">
        <f t="shared" si="13"/>
        <v>05-1476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ОБЩИНСКА БАНКА-БАЛАНСИРАН</v>
      </c>
      <c r="B129" s="239" t="str">
        <f t="shared" si="13"/>
        <v>05-1476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ОБЩИНСКА БАНКА-БАЛАНСИРАН</v>
      </c>
      <c r="B130" s="239" t="str">
        <f t="shared" si="13"/>
        <v>05-1476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ОБЩИНСКА БАНКА-БАЛАНСИРАН</v>
      </c>
      <c r="B131" s="239" t="str">
        <f t="shared" si="13"/>
        <v>05-1476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ДФ ОБЩИНСКА БАНКА-БАЛАНСИРАН</v>
      </c>
      <c r="B132" s="239" t="str">
        <f t="shared" si="13"/>
        <v>05-1476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485190</v>
      </c>
    </row>
    <row r="133" spans="1:7" ht="31.5">
      <c r="A133" s="238" t="str">
        <f t="shared" si="12"/>
        <v>ДФ ОБЩИНСКА БАНКА-БАЛАНСИРАН</v>
      </c>
      <c r="B133" s="239" t="str">
        <f t="shared" si="13"/>
        <v>05-1476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2778321</v>
      </c>
    </row>
    <row r="134" spans="1:7" ht="31.5">
      <c r="A134" s="238" t="str">
        <f t="shared" si="12"/>
        <v>ДФ ОБЩИНСКА БАНКА-БАЛАНСИРАН</v>
      </c>
      <c r="B134" s="239" t="str">
        <f t="shared" si="13"/>
        <v>05-1476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3263511</v>
      </c>
    </row>
    <row r="135" spans="1:7" ht="15.75">
      <c r="A135" s="238" t="str">
        <f t="shared" si="12"/>
        <v>ДФ ОБЩИНСКА БАНКА-БАЛАНСИРАН</v>
      </c>
      <c r="B135" s="239" t="str">
        <f t="shared" si="13"/>
        <v>05-1476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3263511</v>
      </c>
    </row>
    <row r="136" spans="1:7" ht="31.5">
      <c r="A136" s="226" t="str">
        <f t="shared" si="12"/>
        <v>ДФ ОБЩИНСКА БАНКА-БАЛАНСИРАН</v>
      </c>
      <c r="B136" s="227" t="str">
        <f t="shared" si="13"/>
        <v>05-1476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5715059</v>
      </c>
    </row>
    <row r="137" spans="1:7" ht="31.5">
      <c r="A137" s="226" t="str">
        <f t="shared" si="12"/>
        <v>ДФ ОБЩИНСКА БАНКА-БАЛАНСИРАН</v>
      </c>
      <c r="B137" s="227" t="str">
        <f t="shared" si="13"/>
        <v>05-1476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5646105</v>
      </c>
    </row>
    <row r="138" spans="1:7" ht="31.5">
      <c r="A138" s="226" t="str">
        <f t="shared" si="12"/>
        <v>ДФ ОБЩИНСКА БАНКА-БАЛАНСИРАН</v>
      </c>
      <c r="B138" s="227" t="str">
        <f t="shared" si="13"/>
        <v>05-1476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ОБЩИНСКА БАНКА-БАЛАНСИРАН</v>
      </c>
      <c r="B139" s="227" t="str">
        <f t="shared" si="13"/>
        <v>05-1476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ОБЩИНСКА БАНКА-БАЛАНСИРАН</v>
      </c>
      <c r="B140" s="227" t="str">
        <f t="shared" si="13"/>
        <v>05-1476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ОБЩИНСКА БАНКА-БАЛАНСИРАН</v>
      </c>
      <c r="B141" s="227" t="str">
        <f t="shared" si="13"/>
        <v>05-1476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5646105</v>
      </c>
    </row>
    <row r="142" spans="1:7" ht="31.5">
      <c r="A142" s="226" t="str">
        <f aca="true" t="shared" si="15" ref="A142:A155">dfName</f>
        <v>ДФ ОБЩИНСКА БАНКА-БАЛАНСИРАН</v>
      </c>
      <c r="B142" s="227" t="str">
        <f aca="true" t="shared" si="16" ref="B142:B155">dfRG</f>
        <v>05-1476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ДФ ОБЩИНСКА БАНКА-БАЛАНСИРАН</v>
      </c>
      <c r="B143" s="227" t="str">
        <f t="shared" si="16"/>
        <v>05-1476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ДФ ОБЩИНСКА БАНКА-БАЛАНСИРАН</v>
      </c>
      <c r="B144" s="227" t="str">
        <f t="shared" si="16"/>
        <v>05-1476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ДФ ОБЩИНСКА БАНКА-БАЛАНСИРАН</v>
      </c>
      <c r="B145" s="227" t="str">
        <f t="shared" si="16"/>
        <v>05-1476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-42980</v>
      </c>
    </row>
    <row r="146" spans="1:7" ht="31.5">
      <c r="A146" s="226" t="str">
        <f t="shared" si="15"/>
        <v>ДФ ОБЩИНСКА БАНКА-БАЛАНСИРАН</v>
      </c>
      <c r="B146" s="227" t="str">
        <f t="shared" si="16"/>
        <v>05-1476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ОБЩИНСКА БАНКА-БАЛАНСИРАН</v>
      </c>
      <c r="B147" s="227" t="str">
        <f t="shared" si="16"/>
        <v>05-1476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ОБЩИНСКА БАНКА-БАЛАНСИРАН</v>
      </c>
      <c r="B148" s="227" t="str">
        <f t="shared" si="16"/>
        <v>05-1476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ОБЩИНСКА БАНКА-БАЛАНСИРАН</v>
      </c>
      <c r="B149" s="227" t="str">
        <f t="shared" si="16"/>
        <v>05-1476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ОБЩИНСКА БАНКА-БАЛАНСИРАН</v>
      </c>
      <c r="B150" s="227" t="str">
        <f t="shared" si="16"/>
        <v>05-1476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ОБЩИНСКА БАНКА-БАЛАНСИРАН</v>
      </c>
      <c r="B151" s="227" t="str">
        <f t="shared" si="16"/>
        <v>05-1476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ОБЩИНСКА БАНКА-БАЛАНСИРАН</v>
      </c>
      <c r="B152" s="227" t="str">
        <f t="shared" si="16"/>
        <v>05-1476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ОБЩИНСКА БАНКА-БАЛАНСИРАН</v>
      </c>
      <c r="B153" s="227" t="str">
        <f t="shared" si="16"/>
        <v>05-1476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ОБЩИНСКА БАНКА-БАЛАНСИРАН</v>
      </c>
      <c r="B154" s="227" t="str">
        <f t="shared" si="16"/>
        <v>05-1476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ОБЩИНСКА БАНКА-БАЛАНСИРАН</v>
      </c>
      <c r="B155" s="227" t="str">
        <f t="shared" si="16"/>
        <v>05-1476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ОБЩИНСКА БАНКА-БАЛАНСИРАН</v>
      </c>
      <c r="B157" s="227" t="str">
        <f aca="true" t="shared" si="19" ref="B157:B199">dfRG</f>
        <v>05-1476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5603125</v>
      </c>
    </row>
    <row r="158" spans="1:7" ht="31.5">
      <c r="A158" s="226" t="str">
        <f t="shared" si="18"/>
        <v>ДФ ОБЩИНСКА БАНКА-БАЛАНСИРАН</v>
      </c>
      <c r="B158" s="227" t="str">
        <f t="shared" si="19"/>
        <v>05-1476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ОБЩИНСКА БАНКА-БАЛАНСИРАН</v>
      </c>
      <c r="B159" s="227" t="str">
        <f t="shared" si="19"/>
        <v>05-1476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5603125</v>
      </c>
    </row>
    <row r="160" spans="1:7" ht="15.75">
      <c r="A160" s="267" t="str">
        <f t="shared" si="18"/>
        <v>ДФ ОБЩИНСКА БАНКА-БАЛАНСИРАН</v>
      </c>
      <c r="B160" s="268" t="str">
        <f t="shared" si="19"/>
        <v>05-1476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ОБЩИНСКА БАНКА-БАЛАНСИРАН</v>
      </c>
      <c r="B161" s="268" t="str">
        <f t="shared" si="19"/>
        <v>05-1476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407634.4942</v>
      </c>
    </row>
    <row r="162" spans="1:7" ht="15.75">
      <c r="A162" s="267" t="str">
        <f t="shared" si="18"/>
        <v>ДФ ОБЩИНСКА БАНКА-БАЛАНСИРАН</v>
      </c>
      <c r="B162" s="268" t="str">
        <f t="shared" si="19"/>
        <v>05-1476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407634.4942</v>
      </c>
    </row>
    <row r="163" spans="1:7" ht="15.75">
      <c r="A163" s="267" t="str">
        <f t="shared" si="18"/>
        <v>ДФ ОБЩИНСКА БАНКА-БАЛАНСИРАН</v>
      </c>
      <c r="B163" s="268" t="str">
        <f t="shared" si="19"/>
        <v>05-1476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ДФ ОБЩИНСКА БАНКА-БАЛАНСИРАН</v>
      </c>
      <c r="B164" s="268" t="str">
        <f t="shared" si="19"/>
        <v>05-1476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ДФ ОБЩИНСКА БАНКА-БАЛАНСИРАН</v>
      </c>
      <c r="B165" s="268" t="str">
        <f t="shared" si="19"/>
        <v>05-1476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ДФ ОБЩИНСКА БАНКА-БАЛАНСИРАН</v>
      </c>
      <c r="B166" s="268" t="str">
        <f t="shared" si="19"/>
        <v>05-1476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ДФ ОБЩИНСКА БАНКА-БАЛАНСИРАН</v>
      </c>
      <c r="B167" s="268" t="str">
        <f t="shared" si="19"/>
        <v>05-1476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13.8509</v>
      </c>
    </row>
    <row r="168" spans="1:7" ht="31.5">
      <c r="A168" s="267" t="str">
        <f t="shared" si="18"/>
        <v>ДФ ОБЩИНСКА БАНКА-БАЛАНСИРАН</v>
      </c>
      <c r="B168" s="268" t="str">
        <f t="shared" si="19"/>
        <v>05-1476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13.7455</v>
      </c>
    </row>
    <row r="169" spans="1:7" ht="15.75">
      <c r="A169" s="267" t="str">
        <f t="shared" si="18"/>
        <v>ДФ ОБЩИНСКА БАНКА-БАЛАНСИРАН</v>
      </c>
      <c r="B169" s="268" t="str">
        <f t="shared" si="19"/>
        <v>05-1476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84278.78</v>
      </c>
    </row>
    <row r="170" spans="1:7" ht="15.75">
      <c r="A170" s="267" t="str">
        <f t="shared" si="18"/>
        <v>ДФ ОБЩИНСКА БАНКА-БАЛАНСИРАН</v>
      </c>
      <c r="B170" s="268" t="str">
        <f t="shared" si="19"/>
        <v>05-1476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4340</v>
      </c>
    </row>
    <row r="171" spans="1:7" ht="15.75">
      <c r="A171" s="267" t="str">
        <f t="shared" si="18"/>
        <v>ДФ ОБЩИНСКА БАНКА-БАЛАНСИРАН</v>
      </c>
      <c r="B171" s="268" t="str">
        <f t="shared" si="19"/>
        <v>05-1476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25</v>
      </c>
    </row>
    <row r="172" spans="1:7" ht="15.75">
      <c r="A172" s="267" t="str">
        <f t="shared" si="18"/>
        <v>ДФ ОБЩИНСКА БАНКА-БАЛАНСИРАН</v>
      </c>
      <c r="B172" s="268" t="str">
        <f t="shared" si="19"/>
        <v>05-1476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-0.006483</v>
      </c>
    </row>
    <row r="173" spans="1:7" ht="15.75">
      <c r="A173" s="267" t="str">
        <f t="shared" si="18"/>
        <v>ДФ ОБЩИНСКА БАНКА-БАЛАНСИРАН</v>
      </c>
      <c r="B173" s="268" t="str">
        <f t="shared" si="19"/>
        <v>05-1476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0.031839</v>
      </c>
    </row>
    <row r="174" spans="1:7" ht="15.75">
      <c r="A174" s="267" t="str">
        <f t="shared" si="18"/>
        <v>ДФ ОБЩИНСКА БАНКА-БАЛАНСИРАН</v>
      </c>
      <c r="B174" s="268" t="str">
        <f t="shared" si="19"/>
        <v>05-1476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-0.006483</v>
      </c>
    </row>
    <row r="175" spans="1:7" ht="15.75">
      <c r="A175" s="267" t="str">
        <f t="shared" si="18"/>
        <v>ДФ ОБЩИНСКА БАНКА-БАЛАНСИРАН</v>
      </c>
      <c r="B175" s="268" t="str">
        <f t="shared" si="19"/>
        <v>05-1476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0.038714</v>
      </c>
    </row>
    <row r="176" spans="1:7" ht="31.5">
      <c r="A176" s="238" t="str">
        <f t="shared" si="18"/>
        <v>ДФ ОБЩИНСКА БАНКА-БАЛАНСИРАН</v>
      </c>
      <c r="B176" s="239" t="str">
        <f t="shared" si="19"/>
        <v>05-1476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ОБЩИНСКА БАНКА-БАЛАНСИРАН</v>
      </c>
      <c r="B177" s="239" t="str">
        <f t="shared" si="19"/>
        <v>05-1476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ОБЩИНСКА БАНКА-БАЛАНСИРАН</v>
      </c>
      <c r="B178" s="239" t="str">
        <f t="shared" si="19"/>
        <v>05-1476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ОБЩИНСКА БАНКА-БАЛАНСИРАН</v>
      </c>
      <c r="B179" s="239" t="str">
        <f t="shared" si="19"/>
        <v>05-1476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ОБЩИНСКА БАНКА-БАЛАНСИРАН</v>
      </c>
      <c r="B180" s="239" t="str">
        <f t="shared" si="19"/>
        <v>05-1476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ОБЩИНСКА БАНКА-БАЛАНСИРАН</v>
      </c>
      <c r="B181" s="239" t="str">
        <f t="shared" si="19"/>
        <v>05-1476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ОБЩИНСКА БАНКА-БАЛАНСИРАН</v>
      </c>
      <c r="B182" s="239" t="str">
        <f t="shared" si="19"/>
        <v>05-1476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ОБЩИНСКА БАНКА-БАЛАНСИРАН</v>
      </c>
      <c r="B183" s="259" t="str">
        <f t="shared" si="19"/>
        <v>05-1476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ОБЩИНСКА БАНКА-БАЛАНСИРАН</v>
      </c>
      <c r="B184" s="259" t="str">
        <f t="shared" si="19"/>
        <v>05-1476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ОБЩИНСКА БАНКА-БАЛАНСИРАН</v>
      </c>
      <c r="B185" s="259" t="str">
        <f t="shared" si="19"/>
        <v>05-1476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ОБЩИНСКА БАНКА-БАЛАНСИРАН</v>
      </c>
      <c r="B186" s="259" t="str">
        <f t="shared" si="19"/>
        <v>05-1476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ОБЩИНСКА БАНКА-БАЛАНСИРАН</v>
      </c>
      <c r="B187" s="259" t="str">
        <f t="shared" si="19"/>
        <v>05-1476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ОБЩИНСКА БАНКА-БАЛАНСИРАН</v>
      </c>
      <c r="B188" s="259" t="str">
        <f t="shared" si="19"/>
        <v>05-1476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ОБЩИНСКА БАНКА-БАЛАНСИРАН</v>
      </c>
      <c r="B189" s="259" t="str">
        <f t="shared" si="19"/>
        <v>05-1476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ОБЩИНСКА БАНКА-БАЛАНСИРАН</v>
      </c>
      <c r="B190" s="259" t="str">
        <f t="shared" si="19"/>
        <v>05-1476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ОБЩИНСКА БАНКА-БАЛАНСИРАН</v>
      </c>
      <c r="B191" s="259" t="str">
        <f t="shared" si="19"/>
        <v>05-1476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ОБЩИНСКА БАНКА-БАЛАНСИРАН</v>
      </c>
      <c r="B192" s="259" t="str">
        <f t="shared" si="19"/>
        <v>05-1476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ОБЩИНСКА БАНКА-БАЛАНСИРАН</v>
      </c>
      <c r="B193" s="259" t="str">
        <f t="shared" si="19"/>
        <v>05-1476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ОБЩИНСКА БАНКА-БАЛАНСИРАН</v>
      </c>
      <c r="B194" s="259" t="str">
        <f t="shared" si="19"/>
        <v>05-1476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ОБЩИНСКА БАНКА-БАЛАНСИРАН</v>
      </c>
      <c r="B195" s="259" t="str">
        <f t="shared" si="19"/>
        <v>05-1476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ОБЩИНСКА БАНКА-БАЛАНСИРАН</v>
      </c>
      <c r="B196" s="259" t="str">
        <f t="shared" si="19"/>
        <v>05-1476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ОБЩИНСКА БАНКА-БАЛАНСИРАН</v>
      </c>
      <c r="B197" s="268" t="str">
        <f t="shared" si="19"/>
        <v>05-1476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ОБЩИНСКА БАНКА-БАЛАНСИРАН</v>
      </c>
      <c r="B198" s="268" t="str">
        <f t="shared" si="19"/>
        <v>05-1476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ОБЩИНСКА БАНКА-БАЛАНСИРАН</v>
      </c>
      <c r="B199" s="268" t="str">
        <f t="shared" si="19"/>
        <v>05-1476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ОБЩИНСКА БАНКА-БАЛАНСИРАН</v>
      </c>
      <c r="B200" s="268" t="str">
        <f aca="true" t="shared" si="22" ref="B200:B212">dfRG</f>
        <v>05-1476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ОБЩИНСКА БАНКА-БАЛАНСИРАН</v>
      </c>
      <c r="B201" s="268" t="str">
        <f t="shared" si="22"/>
        <v>05-1476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ОБЩИНСКА БАНКА-БАЛАНСИРАН</v>
      </c>
      <c r="B202" s="268" t="str">
        <f t="shared" si="22"/>
        <v>05-1476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ОБЩИНСКА БАНКА-БАЛАНСИРАН</v>
      </c>
      <c r="B203" s="268" t="str">
        <f t="shared" si="22"/>
        <v>05-1476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ОБЩИНСКА БАНКА-БАЛАНСИРАН</v>
      </c>
      <c r="B204" s="268" t="str">
        <f t="shared" si="22"/>
        <v>05-1476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ОБЩИНСКА БАНКА-БАЛАНСИРАН</v>
      </c>
      <c r="B205" s="268" t="str">
        <f t="shared" si="22"/>
        <v>05-1476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ОБЩИНСКА БАНКА-БАЛАНСИРАН</v>
      </c>
      <c r="B206" s="268" t="str">
        <f t="shared" si="22"/>
        <v>05-1476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ОБЩИНСКА БАНКА-БАЛАНСИРАН</v>
      </c>
      <c r="B207" s="268" t="str">
        <f t="shared" si="22"/>
        <v>05-1476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ОБЩИНСКА БАНКА-БАЛАНСИРАН</v>
      </c>
      <c r="B208" s="268" t="str">
        <f t="shared" si="22"/>
        <v>05-1476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ОБЩИНСКА БАНКА-БАЛАНСИРАН</v>
      </c>
      <c r="B209" s="268" t="str">
        <f t="shared" si="22"/>
        <v>05-1476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ОБЩИНСКА БАНКА-БАЛАНСИРАН</v>
      </c>
      <c r="B210" s="268" t="str">
        <f t="shared" si="22"/>
        <v>05-1476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ОБЩИНСКА БАНКА-БАЛАНСИРАН</v>
      </c>
      <c r="B211" s="268" t="str">
        <f t="shared" si="22"/>
        <v>05-1476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ОБЩИНСКА БАНКА-БАЛАНСИРАН</v>
      </c>
      <c r="B212" s="277" t="str">
        <f t="shared" si="22"/>
        <v>05-1476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Tanya Taneva</cp:lastModifiedBy>
  <cp:lastPrinted>2018-02-05T12:17:03Z</cp:lastPrinted>
  <dcterms:created xsi:type="dcterms:W3CDTF">2004-03-04T10:58:58Z</dcterms:created>
  <dcterms:modified xsi:type="dcterms:W3CDTF">2020-03-19T10:26:18Z</dcterms:modified>
  <cp:category/>
  <cp:version/>
  <cp:contentType/>
  <cp:contentStatus/>
</cp:coreProperties>
</file>